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一期用户故事" sheetId="1" state="visible" r:id="rId3"/>
    <sheet name="场景对照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<sst xmlns="http://schemas.openxmlformats.org/spreadsheetml/2006/main" count="338" uniqueCount="224">
  <si>
    <t xml:space="preserve">立邦 TUB × 飞书 — 一期 POC 用户故事清单</t>
  </si>
  <si>
    <t xml:space="preserve">共 30 条故事，对应一期 14 个场景。「验收标准」即 8/20 Demo 的检查项；「核心」必须跑通，「争取」视素材到位情况，否则改为流程演示。</t>
  </si>
  <si>
    <t xml:space="preserve">请逐条填写黄色两列：「立邦确认」从下拉选择（确认 / 需调整 / 本期不做），需调整的请在「修改意见」写清楚哪里不符合实际。重点看：有没有漏掉日常真正要做的动作，以及有没有写了实际不做的动作。请于 8 月 19 日前反馈。</t>
  </si>
  <si>
    <t xml:space="preserve">确认进度</t>
  </si>
  <si>
    <t xml:space="preserve">故事总数</t>
  </si>
  <si>
    <t xml:space="preserve">已确认</t>
  </si>
  <si>
    <t xml:space="preserve">需调整</t>
  </si>
  <si>
    <t xml:space="preserve">本期不做</t>
  </si>
  <si>
    <t xml:space="preserve">未填</t>
  </si>
  <si>
    <t xml:space="preserve">编号</t>
  </si>
  <si>
    <t xml:space="preserve">主线</t>
  </si>
  <si>
    <t xml:space="preserve">关联场景</t>
  </si>
  <si>
    <t xml:space="preserve">角色</t>
  </si>
  <si>
    <t xml:space="preserve">故事标题</t>
  </si>
  <si>
    <t xml:space="preserve">用户故事（作为…我希望…以便…）</t>
  </si>
  <si>
    <t xml:space="preserve">验收标准</t>
  </si>
  <si>
    <t xml:space="preserve">依赖材料</t>
  </si>
  <si>
    <t xml:space="preserve">优先级</t>
  </si>
  <si>
    <t xml:space="preserve">立邦确认</t>
  </si>
  <si>
    <t xml:space="preserve">修改意见</t>
  </si>
  <si>
    <t xml:space="preserve">US-01</t>
  </si>
  <si>
    <t xml:space="preserve">A · 商机主线（项目）</t>
  </si>
  <si>
    <t xml:space="preserve">S1</t>
  </si>
  <si>
    <t xml:space="preserve">大区销售</t>
  </si>
  <si>
    <t xml:space="preserve">三步建商机</t>
  </si>
  <si>
    <t xml:space="preserve">作为大区销售，我希望在手机上三步内创建商机，客户信息自动带出，以便扫楼现场当场就能记录，不必回办公室补录。</t>
  </si>
  <si>
    <t xml:space="preserve">1. 创建表单必填项不超过 5 个，全程在手机端完成
2. 输入客户名称后，行业、区域、规模等信息自动带出，不需手工录入
3. 提交后 10 秒内收到建群通知</t>
  </si>
  <si>
    <t xml:space="preserve">客户与经销商清单
组织架构与人员表</t>
  </si>
  <si>
    <t xml:space="preserve">核心</t>
  </si>
  <si>
    <t xml:space="preserve">US-02</t>
  </si>
  <si>
    <t xml:space="preserve">自动建群与拉人</t>
  </si>
  <si>
    <t xml:space="preserve">作为大区销售，我希望商机创建后系统自动建项目群并按角色拉人，以便不用自己一个个拉人，团队一开始就在同一个上下文里。</t>
  </si>
  <si>
    <t xml:space="preserve">1. 按商机阶段自动拉入大区总、解决方案、交付等角色
2. 商机详情卡片自动置顶，点开即看全貌，无需登录 CRM
3. 中途换人跟进时，新销售入群即可看到全部历史</t>
  </si>
  <si>
    <t xml:space="preserve">参与人名单与账号
商机阶段与节点定义</t>
  </si>
  <si>
    <t xml:space="preserve">US-03</t>
  </si>
  <si>
    <t xml:space="preserve">S2</t>
  </si>
  <si>
    <t xml:space="preserve">会议纪要一键转跟进</t>
  </si>
  <si>
    <t xml:space="preserve">作为大区销售，我希望把妙记会议纪要一键转成结构化跟进记录，以便开完会不用再写一遍，跟进内容也不会走样。</t>
  </si>
  <si>
    <t xml:space="preserve">1. 选择商机阶段后，按该阶段的提示词框架结构化输出
2. 自动提取联系人、预算、客户顾虑与下一步动作
3. 跟进记录标注来源为「妙记」，可点击溯源到原始纪要</t>
  </si>
  <si>
    <t xml:space="preserve">跟进与话术样例
商机阶段与节点定义</t>
  </si>
  <si>
    <t xml:space="preserve">US-04</t>
  </si>
  <si>
    <t xml:space="preserve">没开会时也能补跟进</t>
  </si>
  <si>
    <t xml:space="preserve">作为大区销售，我希望用语音、拍照或粘贴微信聊天记录来写跟进，以便线下见客户、微信沟通的场景也能低成本留痕。</t>
  </si>
  <si>
    <t xml:space="preserve">1. 语音转写、图片识别、文本粘贴三种入口均可生成结构化跟进
2. 跟进列表可区分来源类型（妙记 / 语音 / 图片 / 手写）
3. 手写与妙记来源在管理端可区分，用于判断信息可信度</t>
  </si>
  <si>
    <t xml:space="preserve">跟进与话术样例</t>
  </si>
  <si>
    <t xml:space="preserve">US-05</t>
  </si>
  <si>
    <t xml:space="preserve">S3</t>
  </si>
  <si>
    <t xml:space="preserve">拜访打卡替代一行通</t>
  </si>
  <si>
    <t xml:space="preserve">作为大区销售，我希望手机端打卡 + 拍照 + 语音记录拜访，自动回写商机，以便不必在 CRM 和一行通之间重复填两遍。</t>
  </si>
  <si>
    <t xml:space="preserve">1. 支持定位打卡，记录拜访时间与地点
2. 照片与语音自动挂到对应商机的活动记录下
3. 活动清单可按商机、按人、按时间查看</t>
  </si>
  <si>
    <t xml:space="preserve">在跑商机与出货样本</t>
  </si>
  <si>
    <t xml:space="preserve">US-06</t>
  </si>
  <si>
    <t xml:space="preserve">S4</t>
  </si>
  <si>
    <t xml:space="preserve">节点解锁公司资源</t>
  </si>
  <si>
    <t xml:space="preserve">作为大区销售，我希望推进到关键节点时直接在群里申请打样、方案、铁三角等资源，以便不用为了要一份支持去跑好几个系统和好几个人。</t>
  </si>
  <si>
    <t xml:space="preserve">1. 首期 8 个关键节点各自配置对应的资源申请入口
2. 申请通过后，对应角色自动被拉入项目群
3. 申请状态实时回写商机，销售在详情页可见</t>
  </si>
  <si>
    <t xml:space="preserve">商机阶段与节点定义
审批流与数据权限口径</t>
  </si>
  <si>
    <t xml:space="preserve">US-07</t>
  </si>
  <si>
    <t xml:space="preserve">用了功能就自动推进阶段</t>
  </si>
  <si>
    <t xml:space="preserve">作为大区销售，我希望创建标书后商机阶段自动推进到招投标，以便不必先手动改阶段才能用功能，减少一次无意义操作。</t>
  </si>
  <si>
    <t xml:space="preserve">1. 创建标书即触发阶段变更，并在群内通知
2. 阶段变更留痕，记录触发来源
3. 阶段回退需要说明理由</t>
  </si>
  <si>
    <t xml:space="preserve">商机阶段与节点定义</t>
  </si>
  <si>
    <t xml:space="preserve">US-08</t>
  </si>
  <si>
    <t xml:space="preserve">S5</t>
  </si>
  <si>
    <t xml:space="preserve">大区总</t>
  </si>
  <si>
    <t xml:space="preserve">跟进自动播报到大区群</t>
  </si>
  <si>
    <t xml:space="preserve">作为大区总，我希望重点商机的跟进自动同步到我的大区群，以便不进系统也能实时掌握进展，看到问题当场就能说。</t>
  </si>
  <si>
    <t xml:space="preserve">1. 按商机级别路由到不同群，避免刷屏
2. 可在播报消息下直接点评、指派、追问
3. 点评内容回写到该商机的跟进记录</t>
  </si>
  <si>
    <t xml:space="preserve">参与人名单与账号
组织架构与人员表</t>
  </si>
  <si>
    <t xml:space="preserve">US-09</t>
  </si>
  <si>
    <t xml:space="preserve">S8</t>
  </si>
  <si>
    <t xml:space="preserve">渠道总</t>
  </si>
  <si>
    <t xml:space="preserve">AI 替我盯异常商机</t>
  </si>
  <si>
    <t xml:space="preserve">作为渠道总，我希望AI 定期检查异常商机，并以我的身份在群里追问，以便不必逐条看跟进，也不用亲自去催每一个销售。</t>
  </si>
  <si>
    <t xml:space="preserve">1. 规则可配置：超期未跟进、阶段停滞、承诺签约未签约
2. 销售在群内回复后形成正式跟进记录
3. 巡检结果汇总成卡片回传给我，异常项可一键进入</t>
  </si>
  <si>
    <t xml:space="preserve">商机阶段与节点定义
在跑商机与出货样本</t>
  </si>
  <si>
    <t xml:space="preserve">争取</t>
  </si>
  <si>
    <t xml:space="preserve">US-10</t>
  </si>
  <si>
    <t xml:space="preserve">S6</t>
  </si>
  <si>
    <t xml:space="preserve">决策链关系图自动生成</t>
  </si>
  <si>
    <t xml:space="preserve">作为大区总，我希望系统自动生成客户决策链关系图，以便一眼看出该攻哪个关键人，不用听销售复述一遍。</t>
  </si>
  <si>
    <t xml:space="preserve">1. 由群聊与跟进记录经 AI 生成，销售零填写
2. 标注每个联系人的角色与支持 / 中立 / 反对态度
3. 图谱以卡片形式挂在项目群并随跟进自动更新</t>
  </si>
  <si>
    <t xml:space="preserve">跟进与话术样例
端到端用户故事</t>
  </si>
  <si>
    <t xml:space="preserve">US-11</t>
  </si>
  <si>
    <t xml:space="preserve">BANT 四维评分</t>
  </si>
  <si>
    <t xml:space="preserve">作为大区总，我希望看到预算、决策链、需求、节点四个维度的评分，以便快速判断这个商机到底靠不靠谱，把精力放在该放的地方。</t>
  </si>
  <si>
    <t xml:space="preserve">1. 四个分项得分与综合得分同时呈现
2. 每项评分可追溯到支撑它的具体跟进内容
3. 评分随新跟进自动更新，不需人工重评</t>
  </si>
  <si>
    <t xml:space="preserve">端到端用户故事
跟进与话术样例</t>
  </si>
  <si>
    <t xml:space="preserve">US-12</t>
  </si>
  <si>
    <t xml:space="preserve">S7</t>
  </si>
  <si>
    <t xml:space="preserve">撞单时能正式发起冲突</t>
  </si>
  <si>
    <t xml:space="preserve">作为大区销售，我希望对不在我名下但我关系更深的客户发起冲突申请，以便按规则争取归属，而不是私下找人说情。</t>
  </si>
  <si>
    <t xml:space="preserve">1. 填写理由并可上传证据材料
2. 自动创建冲突群并挂载审批流，双方各自陈述
3. 全过程留痕，包括争执内容</t>
  </si>
  <si>
    <t xml:space="preserve">归属与冲突判定规则</t>
  </si>
  <si>
    <t xml:space="preserve">US-13</t>
  </si>
  <si>
    <t xml:space="preserve">销管（客管中心）</t>
  </si>
  <si>
    <t xml:space="preserve">按规则判定归属</t>
  </si>
  <si>
    <t xml:space="preserve">作为销管（客管中心），我希望依据成文规则判定客户归属并全程留痕，以便判定结果可复核，减少来回扯皮。</t>
  </si>
  <si>
    <t xml:space="preserve">1. 判定意见需引用具体规则条款
2. 结果自动回写商机与客户归属
3. 历史判定可检索，作为后续同类案例参考</t>
  </si>
  <si>
    <t xml:space="preserve">US-14</t>
  </si>
  <si>
    <t xml:space="preserve">申请业绩拆分</t>
  </si>
  <si>
    <t xml:space="preserve">作为大区销售，我希望在商机内申请与渠道经理的业绩拆分比例，以便协作成果有正式记录，签约时不用再回头掰扯。</t>
  </si>
  <si>
    <t xml:space="preserve">1. 可添加协作人并填写比例与原因
2. 走双向主管审批，双方主管都需通过
3. 签约时按审批通过的比例生效，并在报表中体现</t>
  </si>
  <si>
    <t xml:space="preserve">业绩拆分与三方挂靠规则
审批流与数据权限口径</t>
  </si>
  <si>
    <t xml:space="preserve">US-15</t>
  </si>
  <si>
    <t xml:space="preserve">S9</t>
  </si>
  <si>
    <t xml:space="preserve">解决方案</t>
  </si>
  <si>
    <t xml:space="preserve">标书解析与初稿生成</t>
  </si>
  <si>
    <t xml:space="preserve">作为解决方案，我希望上传甲方招标文件，自动解析并生成商务标、技术标初稿，以便把时间花在改稿而不是从零开始写。</t>
  </si>
  <si>
    <t xml:space="preserve">1. 解析出评分项、资质要求、关键时间节点
2. 基于企业资料库与历史标书生成初稿
3. 可按模块单独重写，最终导出为可编辑文档</t>
  </si>
  <si>
    <t xml:space="preserve">标书样例
企业资料库</t>
  </si>
  <si>
    <t xml:space="preserve">US-16</t>
  </si>
  <si>
    <t xml:space="preserve">体系方案 PPT 自动成稿</t>
  </si>
  <si>
    <t xml:space="preserve">作为解决方案，我希望针对医药厂房自动生成地面、墙面、屋面的体系方案 PPT 初稿，以便客户提需求当天就能给出像样的初稿。</t>
  </si>
  <si>
    <t xml:space="preserve">1. 按客户场景推荐对应产品体系与施工工艺
2. 引用历史方案素材，技术参数不能凭空生成
3. 输出可编辑 PPT，保留立邦模板格式</t>
  </si>
  <si>
    <t xml:space="preserve">行业解决方案素材</t>
  </si>
  <si>
    <t xml:space="preserve">US-17</t>
  </si>
  <si>
    <t xml:space="preserve">甲方表格 AI 代填</t>
  </si>
  <si>
    <t xml:space="preserve">作为大区销售，我希望甲方要求的供应商入库表由 AI 从企业资料库自动填写，以便不用每次翻文件夹找营业执照和资质证书。</t>
  </si>
  <si>
    <t xml:space="preserve">1. 自动填充可确定字段，并标出无法确定的字段待人工补
2. 填写完成后可导出 Excel 或 PDF
3. 所引用的资质材料可溯源</t>
  </si>
  <si>
    <t xml:space="preserve">企业资料库</t>
  </si>
  <si>
    <t xml:space="preserve">US-18</t>
  </si>
  <si>
    <t xml:space="preserve">S10</t>
  </si>
  <si>
    <t xml:space="preserve">应用服务 / 交付</t>
  </si>
  <si>
    <t xml:space="preserve">订单下达后自动交底</t>
  </si>
  <si>
    <t xml:space="preserve">作为应用服务 / 交付，我希望订单下达后自动生成项目交底任务并拉我入群，以便交接不漏项，也不用销售单独再来找我一遍。</t>
  </si>
  <si>
    <t xml:space="preserve">1. 自动生成交底清单、责任人与时间要求
2. 交底完成后回写项目状态
3. 交底内容对项目群内成员可见</t>
  </si>
  <si>
    <t xml:space="preserve">US-19</t>
  </si>
  <si>
    <t xml:space="preserve">现场巡检与整改闭环</t>
  </si>
  <si>
    <t xml:space="preserve">作为应用服务 / 交付，我希望现场打卡拍照记录施工情况，发现不合规直接上报整改，以便施工队不是我们的人，得靠留痕和跟踪来管。</t>
  </si>
  <si>
    <t xml:space="preserve">1. 支持定位打卡与多图上传
2. 问题可分类（施工工艺 / 存储 / 环境）并跟踪整改状态
3. 巡检结果与整改结论同步到项目群</t>
  </si>
  <si>
    <t xml:space="preserve">产品与施工知识</t>
  </si>
  <si>
    <t xml:space="preserve">US-20</t>
  </si>
  <si>
    <t xml:space="preserve">技术</t>
  </si>
  <si>
    <t xml:space="preserve">投诉到场处理闭环</t>
  </si>
  <si>
    <t xml:space="preserve">作为技术，我希望投诉从上报、到场到结论全程在项目群闭环，以便责任和时效清晰，事后也查得到当时怎么判的。</t>
  </si>
  <si>
    <t xml:space="preserve">1. 投诉上报后自动通知责任人并计时
2. 到场处理记录含照片与处理结论
3. 闭环后回写项目并计入满意度评价</t>
  </si>
  <si>
    <t xml:space="preserve">US-21</t>
  </si>
  <si>
    <t xml:space="preserve">B · 终端客户主线（KA）</t>
  </si>
  <si>
    <t xml:space="preserve">S11</t>
  </si>
  <si>
    <t xml:space="preserve">KA</t>
  </si>
  <si>
    <t xml:space="preserve">终端客户建档与立项</t>
  </si>
  <si>
    <t xml:space="preserve">作为KA，我希望创建终端客户时企业信息自动带出，并完成 AT1 开发立项，以便建档少填表，立项即刻成团。</t>
  </si>
  <si>
    <t xml:space="preserve">1. 客户名称绑定后，行业、规模、区域等信息自动带出
2. 可组建小三角并指定各自职责
3. 立项通过后自动创建客户群并拉入团队</t>
  </si>
  <si>
    <t xml:space="preserve">AT1–AT6 阶段定义
客户与经销商清单</t>
  </si>
  <si>
    <t xml:space="preserve">US-22</t>
  </si>
  <si>
    <t xml:space="preserve">客情活动沉淀到客户群</t>
  </si>
  <si>
    <t xml:space="preserve">作为KA，我希望参观工厂、技术研讨会等客情活动与方案输出都沉淀在客户群，以便开发过程可追溯，换人接手也接得住。</t>
  </si>
  <si>
    <t xml:space="preserve">1. 活动记录支持图文与纪要，关联到对应阶段
2. 方案输出版本可查，最新版置顶
3. AT2、AT3 阶段的必要动作有清单可对照</t>
  </si>
  <si>
    <t xml:space="preserve">AT1–AT6 阶段定义
行业解决方案素材</t>
  </si>
  <si>
    <t xml:space="preserve">US-23</t>
  </si>
  <si>
    <t xml:space="preserve">集采入围结果登记</t>
  </si>
  <si>
    <t xml:space="preserve">作为KA，我希望登记集团集采的招标与入围结果，以便形成全国落地的授权依据，大区销售才好接着做。</t>
  </si>
  <si>
    <t xml:space="preserve">1. 可登记招标要求、投标结果与入围产品范围
2. 入围结果对相关大区可见
3. 结果变更留痕</t>
  </si>
  <si>
    <t xml:space="preserve">AT1–AT6 阶段定义
标书样例</t>
  </si>
  <si>
    <t xml:space="preserve">US-24</t>
  </si>
  <si>
    <t xml:space="preserve">S12</t>
  </si>
  <si>
    <t xml:space="preserve">落地商机关联终端客户</t>
  </si>
  <si>
    <t xml:space="preserve">作为大区销售，我希望把我建的商机关联到对应的集团终端客户，以便让 KA 知道他攻下来的客户在我这里落地了。</t>
  </si>
  <si>
    <t xml:space="preserve">1. 商机创建或编辑时可选择终端客户
2. 关联后双向可见，KA 与大区销售看到的是同一条记录
3. 一个终端客户可关联多条落地商机</t>
  </si>
  <si>
    <t xml:space="preserve">客户与经销商清单
在跑商机与出货样本</t>
  </si>
  <si>
    <t xml:space="preserve">US-25</t>
  </si>
  <si>
    <t xml:space="preserve">KA 穿透查看全国落地</t>
  </si>
  <si>
    <t xml:space="preserve">作为KA，我希望不进系统就看到我的终端客户在全国的落地项目进展、出货与业绩贡献，以便现在 KA 和落地销售是脱节的，得靠人去问才知道。</t>
  </si>
  <si>
    <t xml:space="preserve">1. 客户群内可见全部落地商机列表与各自最新进展
2. 汇总出货金额与业绩贡献，可按大区拆分
3. 落地商机的重要跟进可同步给 KA</t>
  </si>
  <si>
    <t xml:space="preserve">在跑商机与出货样本
组织架构与人员表</t>
  </si>
  <si>
    <t xml:space="preserve">US-26</t>
  </si>
  <si>
    <t xml:space="preserve">客户级复盘与评分</t>
  </si>
  <si>
    <t xml:space="preserve">作为KA，我希望多个落地项目的满意度自动汇总成客户级综合评分，以便衡量和这个集团客户的真实合作深度，而不只看金额。</t>
  </si>
  <si>
    <t xml:space="preserve">1. AT6 复盘按项目录入，自动汇总为客户级评分
2. 新增落地项目自动纳入汇总
3. 可看到该客户累计完成的 AT6 次数</t>
  </si>
  <si>
    <t xml:space="preserve">AT1–AT6 阶段定义</t>
  </si>
  <si>
    <t xml:space="preserve">US-27</t>
  </si>
  <si>
    <t xml:space="preserve">C · 三方协同与管理视图</t>
  </si>
  <si>
    <t xml:space="preserve">S13</t>
  </si>
  <si>
    <t xml:space="preserve">三方关系穿透</t>
  </si>
  <si>
    <t xml:space="preserve">作为大区总，我希望从终端客户能查到关联的经销商与商机，也能反向查，以便看懂业绩到底是从哪条路径来的。</t>
  </si>
  <si>
    <t xml:space="preserve">1. 终端客户、经销商、商机三者任意一端可查另外两端
2. 关系变更留痕
3. 商机必须挂经销商的规则在系统内生效</t>
  </si>
  <si>
    <t xml:space="preserve">业绩拆分与三方挂靠规则
客户与经销商清单</t>
  </si>
  <si>
    <t xml:space="preserve">US-28</t>
  </si>
  <si>
    <t xml:space="preserve">经销商（模拟）</t>
  </si>
  <si>
    <t xml:space="preserve">经销商在群里协同</t>
  </si>
  <si>
    <t xml:space="preserve">作为经销商（模拟），我希望在群里就能看项目进展、催订单、要资料，以便不用挨个打电话找销售问，销售也不用重复回答。</t>
  </si>
  <si>
    <t xml:space="preserve">1. 项目挂经销商时自动创建外部群并拉入经销商账号
2. 经销商可见范围受控，只看得到与其相关的项目
3. 催单与资料请求在群内留痕，可转为待办</t>
  </si>
  <si>
    <t xml:space="preserve">参与人名单与账号
客户与经销商清单</t>
  </si>
  <si>
    <t xml:space="preserve">US-29</t>
  </si>
  <si>
    <t xml:space="preserve">S14</t>
  </si>
  <si>
    <t xml:space="preserve">群内经营播报</t>
  </si>
  <si>
    <t xml:space="preserve">作为渠道总，我希望每天 / 每周在群里自动收到经营播报，以便不进系统也能看盘，团队也知道彼此的进度。</t>
  </si>
  <si>
    <t xml:space="preserve">1. 播报含跟进数、线下跟进占比、商机总金额、Pipeline、KA 开发进度
2. 指标口径可定制，异常项标红
3. 播报发在公开群，形成正向压力</t>
  </si>
  <si>
    <t xml:space="preserve">US-30</t>
  </si>
  <si>
    <t xml:space="preserve">团队与个人排行榜</t>
  </si>
  <si>
    <t xml:space="preserve">作为大区总，我希望看到分组与个人的排行榜，以便激励做得好的，也让落后的自己看得见。</t>
  </si>
  <si>
    <t xml:space="preserve">1. 支持按大区、小组、个人三个维度排名
2. 可按跟进数、商机金额、回款等指标切换
3. 数据实时，不需人工统计</t>
  </si>
  <si>
    <t xml:space="preserve">一期场景 ↔ 用户故事 对照表</t>
  </si>
  <si>
    <t xml:space="preserve">用于核对 14 个一期场景是否被用户故事完整覆盖，无故事覆盖的场景即为遗漏。</t>
  </si>
  <si>
    <t xml:space="preserve">场景编号</t>
  </si>
  <si>
    <t xml:space="preserve">场景名称</t>
  </si>
  <si>
    <t xml:space="preserve">覆盖的用户故事</t>
  </si>
  <si>
    <t xml:space="preserve">故事数</t>
  </si>
  <si>
    <t xml:space="preserve">商机报备与自动建群</t>
  </si>
  <si>
    <t xml:space="preserve">US-01、US-02</t>
  </si>
  <si>
    <t xml:space="preserve">多入口跟进记录</t>
  </si>
  <si>
    <t xml:space="preserve">US-03、US-04</t>
  </si>
  <si>
    <t xml:space="preserve">拜访打卡与现场记录</t>
  </si>
  <si>
    <t xml:space="preserve">阶段推进与资源解锁</t>
  </si>
  <si>
    <t xml:space="preserve">US-06、US-07</t>
  </si>
  <si>
    <t xml:space="preserve">跟进播报与管理干预</t>
  </si>
  <si>
    <t xml:space="preserve">决策链图谱与 BANT</t>
  </si>
  <si>
    <t xml:space="preserve">US-10、US-11</t>
  </si>
  <si>
    <t xml:space="preserve">冲突 battle 与业绩拆分</t>
  </si>
  <si>
    <t xml:space="preserve">US-12、US-13、US-14</t>
  </si>
  <si>
    <t xml:space="preserve">AI 商机巡检助理</t>
  </si>
  <si>
    <t xml:space="preserve">招投标与方案生成</t>
  </si>
  <si>
    <t xml:space="preserve">US-15、US-16、US-17</t>
  </si>
  <si>
    <t xml:space="preserve">交付、交底与巡检</t>
  </si>
  <si>
    <t xml:space="preserve">US-18、US-19、US-20</t>
  </si>
  <si>
    <t xml:space="preserve">AT1–AT3 立项到需求引导</t>
  </si>
  <si>
    <t xml:space="preserve">US-21、US-22、US-23</t>
  </si>
  <si>
    <t xml:space="preserve">AT4–AT6 落地与复盘</t>
  </si>
  <si>
    <t xml:space="preserve">US-24、US-25、US-26</t>
  </si>
  <si>
    <t xml:space="preserve">三方关联与经销商协同</t>
  </si>
  <si>
    <t xml:space="preserve">US-27、US-28</t>
  </si>
  <si>
    <t xml:space="preserve">管理驾驶舱与数据播报</t>
  </si>
  <si>
    <t xml:space="preserve">US-29、US-30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</si>
</sst>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Arial Unicode M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2329"/>
      <name val="微软雅黑"/>
      <family val="0"/>
      <charset val="1"/>
    </font>
    <font>
      <sz val="10"/>
      <color rgb="FF1F2329"/>
      <name val="微软雅黑"/>
      <family val="0"/>
      <charset val="1"/>
    </font>
    <font>
      <sz val="9"/>
      <color rgb="FF646A73"/>
      <name val="微软雅黑"/>
      <family val="0"/>
      <charset val="1"/>
    </font>
    <font>
      <b val="true"/>
      <sz val="10"/>
      <color rgb="FF3370FF"/>
      <name val="微软雅黑"/>
      <family val="0"/>
      <charset val="1"/>
    </font>
    <font>
      <b val="true"/>
      <sz val="10"/>
      <color rgb="FF1F2329"/>
      <name val="微软雅黑"/>
      <family val="0"/>
      <charset val="1"/>
    </font>
    <font>
      <b val="true"/>
      <sz val="10"/>
      <color rgb="FFFFFFFF"/>
      <name val="微软雅黑"/>
      <family val="0"/>
      <charset val="1"/>
    </font>
    <font>
      <b val="true"/>
      <sz val="10"/>
      <color rgb="FF245BDB"/>
      <name val="微软雅黑"/>
      <family val="0"/>
      <charset val="1"/>
    </font>
    <font>
      <sz val="10"/>
      <name val="微软雅黑"/>
      <family val="0"/>
      <charset val="1"/>
    </font>
    <font>
      <b val="true"/>
      <sz val="10"/>
      <name val="微软雅黑"/>
      <family val="0"/>
      <charset val="1"/>
    </font>
    <font>
      <sz val="10"/>
      <color rgb="FF245BDB"/>
      <name val="微软雅黑"/>
      <family val="0"/>
      <charset val="1"/>
    </font>
    <font>
      <sz val="10"/>
      <color rgb="FFA85B00"/>
      <name val="微软雅黑"/>
      <family val="0"/>
      <charset val="1"/>
    </font>
    <font>
      <b val="true"/>
      <sz val="14"/>
      <name val="微软雅黑"/>
      <family val="0"/>
      <charset val="1"/>
    </font>
    <font>
      <sz val="10"/>
      <color rgb="FF646A73"/>
      <name val="微软雅黑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EEF3FF"/>
        <bgColor rgb="FFF5F6F7"/>
      </patternFill>
    </fill>
    <fill>
      <patternFill patternType="solid">
        <fgColor rgb="FFF5F6F7"/>
        <bgColor rgb="FFEEF3FF"/>
      </patternFill>
    </fill>
    <fill>
      <patternFill patternType="solid">
        <fgColor rgb="FF3370FF"/>
        <bgColor rgb="FF245BDB"/>
      </patternFill>
    </fill>
    <fill>
      <patternFill patternType="solid">
        <fgColor rgb="FFFFF2CC"/>
        <bgColor rgb="FFFFF3E5"/>
      </patternFill>
    </fill>
    <fill>
      <patternFill patternType="solid">
        <fgColor rgb="FFFFF3E5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EF3FF"/>
      <rgbColor rgb="FF660066"/>
      <rgbColor rgb="FFFF8080"/>
      <rgbColor rgb="FF245BDB"/>
      <rgbColor rgb="FFDEE0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6F7"/>
      <rgbColor rgb="FFCCFFCC"/>
      <rgbColor rgb="FFFFF3E5"/>
      <rgbColor rgb="FF99CCFF"/>
      <rgbColor rgb="FFFF99CC"/>
      <rgbColor rgb="FFCC99FF"/>
      <rgbColor rgb="FFFFCC99"/>
      <rgbColor rgb="FF3370FF"/>
      <rgbColor rgb="FF33CCCC"/>
      <rgbColor rgb="FF99CC00"/>
      <rgbColor rgb="FFFFCC00"/>
      <rgbColor rgb="FFFF9900"/>
      <rgbColor rgb="FFFF6600"/>
      <rgbColor rgb="FF646A73"/>
      <rgbColor rgb="FF969696"/>
      <rgbColor rgb="FF003366"/>
      <rgbColor rgb="FF339966"/>
      <rgbColor rgb="FF003300"/>
      <rgbColor rgb="FF333300"/>
      <rgbColor rgb="FFA85B00"/>
      <rgbColor rgb="FF993366"/>
      <rgbColor rgb="FF333399"/>
      <rgbColor rgb="FF1F23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5" ySplit="6" topLeftCell="F7" activePane="bottomRight" state="frozen"/>
      <selection pane="topLeft" activeCell="A1" activeCellId="0" sqref="A1"/>
      <selection pane="topRight" activeCell="F1" activeCellId="0" sqref="F1"/>
      <selection pane="bottomLeft" activeCell="A7" activeCellId="0" sqref="A7"/>
      <selection pane="bottomRight" activeCell="A1" activeCellId="0" sqref="A1"/>
    </sheetView>
  </sheetViews>
  <sheetFormatPr defaultColWidth="7.89453125" defaultRowHeight="15" customHeight="false" zeroHeight="false" outlineLevelRow="0" outlineLevelCol="0"/>
  <cols>
    <col collapsed="false" customWidth="true" hidden="false" outlineLevel="0" max="1" min="1" style="0" width="8.19"/>
    <col collapsed="false" customWidth="true" hidden="false" outlineLevel="0" max="2" min="2" style="0" width="14.56"/>
    <col collapsed="false" customWidth="true" hidden="false" outlineLevel="0" max="3" min="3" style="0" width="8.19"/>
    <col collapsed="false" customWidth="true" hidden="false" outlineLevel="0" max="4" min="4" style="0" width="13.65"/>
    <col collapsed="false" customWidth="true" hidden="false" outlineLevel="0" max="5" min="5" style="0" width="16.38"/>
    <col collapsed="false" customWidth="true" hidden="false" outlineLevel="0" max="7" min="6" style="0" width="45.49"/>
    <col collapsed="false" customWidth="true" hidden="false" outlineLevel="0" max="8" min="8" style="0" width="20.01"/>
    <col collapsed="false" customWidth="true" hidden="false" outlineLevel="0" max="9" min="9" style="0" width="8.19"/>
    <col collapsed="false" customWidth="true" hidden="false" outlineLevel="0" max="10" min="10" style="0" width="10.01"/>
    <col collapsed="false" customWidth="true" hidden="false" outlineLevel="0" max="11" min="11" style="0" width="23.6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27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21.75" hidden="false" customHeight="true" outlineLevel="0" collapsed="false">
      <c r="A4" s="4" t="s">
        <v>3</v>
      </c>
      <c r="B4" s="5" t="s">
        <v>4</v>
      </c>
      <c r="C4" s="5" t="n">
        <f aca="false">COUNTA($A$7:$A$36)</f>
        <v>30</v>
      </c>
      <c r="D4" s="5" t="s">
        <v>5</v>
      </c>
      <c r="E4" s="5" t="n">
        <f aca="false">COUNTIF($J$7:$J$36,"确认")</f>
        <v>0</v>
      </c>
      <c r="F4" s="5" t="s">
        <v>6</v>
      </c>
      <c r="G4" s="5" t="n">
        <f aca="false">COUNTIF($J$7:$J$36,"需调整")</f>
        <v>0</v>
      </c>
      <c r="H4" s="5" t="s">
        <v>7</v>
      </c>
      <c r="I4" s="5" t="n">
        <f aca="false">COUNTIF($J$7:$J$36,"本期不做")</f>
        <v>0</v>
      </c>
      <c r="J4" s="5" t="s">
        <v>8</v>
      </c>
      <c r="K4" s="5" t="n">
        <f aca="false">C4-E4-G4-I4</f>
        <v>30</v>
      </c>
    </row>
    <row r="6" customFormat="false" ht="31.5" hidden="false" customHeight="true" outlineLevel="0" collapsed="false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6" t="s">
        <v>16</v>
      </c>
      <c r="I6" s="6" t="s">
        <v>17</v>
      </c>
      <c r="J6" s="6" t="s">
        <v>18</v>
      </c>
      <c r="K6" s="6" t="s">
        <v>19</v>
      </c>
    </row>
    <row r="7" customFormat="false" ht="73.5" hidden="false" customHeight="true" outlineLevel="0" collapsed="false">
      <c r="A7" s="7" t="s">
        <v>20</v>
      </c>
      <c r="B7" s="8" t="s">
        <v>21</v>
      </c>
      <c r="C7" s="9" t="s">
        <v>22</v>
      </c>
      <c r="D7" s="8" t="s">
        <v>23</v>
      </c>
      <c r="E7" s="10" t="s">
        <v>24</v>
      </c>
      <c r="F7" s="8" t="s">
        <v>25</v>
      </c>
      <c r="G7" s="8" t="s">
        <v>26</v>
      </c>
      <c r="H7" s="8" t="s">
        <v>27</v>
      </c>
      <c r="I7" s="11" t="s">
        <v>28</v>
      </c>
      <c r="J7" s="12"/>
      <c r="K7" s="13"/>
    </row>
    <row r="8" customFormat="false" ht="73.5" hidden="false" customHeight="true" outlineLevel="0" collapsed="false">
      <c r="A8" s="7" t="s">
        <v>29</v>
      </c>
      <c r="B8" s="8" t="s">
        <v>21</v>
      </c>
      <c r="C8" s="9" t="s">
        <v>22</v>
      </c>
      <c r="D8" s="8" t="s">
        <v>23</v>
      </c>
      <c r="E8" s="10" t="s">
        <v>30</v>
      </c>
      <c r="F8" s="8" t="s">
        <v>31</v>
      </c>
      <c r="G8" s="8" t="s">
        <v>32</v>
      </c>
      <c r="H8" s="8" t="s">
        <v>33</v>
      </c>
      <c r="I8" s="11" t="s">
        <v>28</v>
      </c>
      <c r="J8" s="12"/>
      <c r="K8" s="13"/>
    </row>
    <row r="9" customFormat="false" ht="73.5" hidden="false" customHeight="true" outlineLevel="0" collapsed="false">
      <c r="A9" s="7" t="s">
        <v>34</v>
      </c>
      <c r="B9" s="8" t="s">
        <v>21</v>
      </c>
      <c r="C9" s="9" t="s">
        <v>35</v>
      </c>
      <c r="D9" s="8" t="s">
        <v>23</v>
      </c>
      <c r="E9" s="10" t="s">
        <v>36</v>
      </c>
      <c r="F9" s="8" t="s">
        <v>37</v>
      </c>
      <c r="G9" s="8" t="s">
        <v>38</v>
      </c>
      <c r="H9" s="8" t="s">
        <v>39</v>
      </c>
      <c r="I9" s="11" t="s">
        <v>28</v>
      </c>
      <c r="J9" s="12"/>
      <c r="K9" s="13"/>
    </row>
    <row r="10" customFormat="false" ht="73.5" hidden="false" customHeight="true" outlineLevel="0" collapsed="false">
      <c r="A10" s="7" t="s">
        <v>40</v>
      </c>
      <c r="B10" s="8" t="s">
        <v>21</v>
      </c>
      <c r="C10" s="9" t="s">
        <v>35</v>
      </c>
      <c r="D10" s="8" t="s">
        <v>23</v>
      </c>
      <c r="E10" s="10" t="s">
        <v>41</v>
      </c>
      <c r="F10" s="8" t="s">
        <v>42</v>
      </c>
      <c r="G10" s="8" t="s">
        <v>43</v>
      </c>
      <c r="H10" s="8" t="s">
        <v>44</v>
      </c>
      <c r="I10" s="11" t="s">
        <v>28</v>
      </c>
      <c r="J10" s="12"/>
      <c r="K10" s="13"/>
    </row>
    <row r="11" customFormat="false" ht="73.5" hidden="false" customHeight="true" outlineLevel="0" collapsed="false">
      <c r="A11" s="7" t="s">
        <v>45</v>
      </c>
      <c r="B11" s="8" t="s">
        <v>21</v>
      </c>
      <c r="C11" s="9" t="s">
        <v>46</v>
      </c>
      <c r="D11" s="8" t="s">
        <v>23</v>
      </c>
      <c r="E11" s="10" t="s">
        <v>47</v>
      </c>
      <c r="F11" s="8" t="s">
        <v>48</v>
      </c>
      <c r="G11" s="8" t="s">
        <v>49</v>
      </c>
      <c r="H11" s="8" t="s">
        <v>50</v>
      </c>
      <c r="I11" s="11" t="s">
        <v>28</v>
      </c>
      <c r="J11" s="12"/>
      <c r="K11" s="13"/>
    </row>
    <row r="12" customFormat="false" ht="73.5" hidden="false" customHeight="true" outlineLevel="0" collapsed="false">
      <c r="A12" s="7" t="s">
        <v>51</v>
      </c>
      <c r="B12" s="8" t="s">
        <v>21</v>
      </c>
      <c r="C12" s="9" t="s">
        <v>52</v>
      </c>
      <c r="D12" s="8" t="s">
        <v>23</v>
      </c>
      <c r="E12" s="10" t="s">
        <v>53</v>
      </c>
      <c r="F12" s="8" t="s">
        <v>54</v>
      </c>
      <c r="G12" s="8" t="s">
        <v>55</v>
      </c>
      <c r="H12" s="8" t="s">
        <v>56</v>
      </c>
      <c r="I12" s="11" t="s">
        <v>28</v>
      </c>
      <c r="J12" s="12"/>
      <c r="K12" s="13"/>
    </row>
    <row r="13" customFormat="false" ht="73.5" hidden="false" customHeight="true" outlineLevel="0" collapsed="false">
      <c r="A13" s="7" t="s">
        <v>57</v>
      </c>
      <c r="B13" s="8" t="s">
        <v>21</v>
      </c>
      <c r="C13" s="9" t="s">
        <v>52</v>
      </c>
      <c r="D13" s="8" t="s">
        <v>23</v>
      </c>
      <c r="E13" s="10" t="s">
        <v>58</v>
      </c>
      <c r="F13" s="8" t="s">
        <v>59</v>
      </c>
      <c r="G13" s="8" t="s">
        <v>60</v>
      </c>
      <c r="H13" s="8" t="s">
        <v>61</v>
      </c>
      <c r="I13" s="11" t="s">
        <v>28</v>
      </c>
      <c r="J13" s="12"/>
      <c r="K13" s="13"/>
    </row>
    <row r="14" customFormat="false" ht="73.5" hidden="false" customHeight="true" outlineLevel="0" collapsed="false">
      <c r="A14" s="7" t="s">
        <v>62</v>
      </c>
      <c r="B14" s="8" t="s">
        <v>21</v>
      </c>
      <c r="C14" s="9" t="s">
        <v>63</v>
      </c>
      <c r="D14" s="8" t="s">
        <v>64</v>
      </c>
      <c r="E14" s="10" t="s">
        <v>65</v>
      </c>
      <c r="F14" s="8" t="s">
        <v>66</v>
      </c>
      <c r="G14" s="8" t="s">
        <v>67</v>
      </c>
      <c r="H14" s="8" t="s">
        <v>68</v>
      </c>
      <c r="I14" s="11" t="s">
        <v>28</v>
      </c>
      <c r="J14" s="12"/>
      <c r="K14" s="13"/>
    </row>
    <row r="15" customFormat="false" ht="73.5" hidden="false" customHeight="true" outlineLevel="0" collapsed="false">
      <c r="A15" s="7" t="s">
        <v>69</v>
      </c>
      <c r="B15" s="8" t="s">
        <v>21</v>
      </c>
      <c r="C15" s="9" t="s">
        <v>70</v>
      </c>
      <c r="D15" s="8" t="s">
        <v>71</v>
      </c>
      <c r="E15" s="10" t="s">
        <v>72</v>
      </c>
      <c r="F15" s="8" t="s">
        <v>73</v>
      </c>
      <c r="G15" s="8" t="s">
        <v>74</v>
      </c>
      <c r="H15" s="8" t="s">
        <v>75</v>
      </c>
      <c r="I15" s="14" t="s">
        <v>76</v>
      </c>
      <c r="J15" s="12"/>
      <c r="K15" s="13"/>
    </row>
    <row r="16" customFormat="false" ht="73.5" hidden="false" customHeight="true" outlineLevel="0" collapsed="false">
      <c r="A16" s="7" t="s">
        <v>77</v>
      </c>
      <c r="B16" s="8" t="s">
        <v>21</v>
      </c>
      <c r="C16" s="9" t="s">
        <v>78</v>
      </c>
      <c r="D16" s="8" t="s">
        <v>64</v>
      </c>
      <c r="E16" s="10" t="s">
        <v>79</v>
      </c>
      <c r="F16" s="8" t="s">
        <v>80</v>
      </c>
      <c r="G16" s="8" t="s">
        <v>81</v>
      </c>
      <c r="H16" s="8" t="s">
        <v>82</v>
      </c>
      <c r="I16" s="11" t="s">
        <v>28</v>
      </c>
      <c r="J16" s="12"/>
      <c r="K16" s="13"/>
    </row>
    <row r="17" customFormat="false" ht="73.5" hidden="false" customHeight="true" outlineLevel="0" collapsed="false">
      <c r="A17" s="7" t="s">
        <v>83</v>
      </c>
      <c r="B17" s="8" t="s">
        <v>21</v>
      </c>
      <c r="C17" s="9" t="s">
        <v>78</v>
      </c>
      <c r="D17" s="8" t="s">
        <v>64</v>
      </c>
      <c r="E17" s="10" t="s">
        <v>84</v>
      </c>
      <c r="F17" s="8" t="s">
        <v>85</v>
      </c>
      <c r="G17" s="8" t="s">
        <v>86</v>
      </c>
      <c r="H17" s="8" t="s">
        <v>87</v>
      </c>
      <c r="I17" s="11" t="s">
        <v>28</v>
      </c>
      <c r="J17" s="12"/>
      <c r="K17" s="13"/>
    </row>
    <row r="18" customFormat="false" ht="73.5" hidden="false" customHeight="true" outlineLevel="0" collapsed="false">
      <c r="A18" s="7" t="s">
        <v>88</v>
      </c>
      <c r="B18" s="8" t="s">
        <v>21</v>
      </c>
      <c r="C18" s="9" t="s">
        <v>89</v>
      </c>
      <c r="D18" s="8" t="s">
        <v>23</v>
      </c>
      <c r="E18" s="10" t="s">
        <v>90</v>
      </c>
      <c r="F18" s="8" t="s">
        <v>91</v>
      </c>
      <c r="G18" s="8" t="s">
        <v>92</v>
      </c>
      <c r="H18" s="8" t="s">
        <v>93</v>
      </c>
      <c r="I18" s="11" t="s">
        <v>28</v>
      </c>
      <c r="J18" s="12"/>
      <c r="K18" s="13"/>
    </row>
    <row r="19" customFormat="false" ht="73.5" hidden="false" customHeight="true" outlineLevel="0" collapsed="false">
      <c r="A19" s="7" t="s">
        <v>94</v>
      </c>
      <c r="B19" s="8" t="s">
        <v>21</v>
      </c>
      <c r="C19" s="9" t="s">
        <v>89</v>
      </c>
      <c r="D19" s="8" t="s">
        <v>95</v>
      </c>
      <c r="E19" s="10" t="s">
        <v>96</v>
      </c>
      <c r="F19" s="8" t="s">
        <v>97</v>
      </c>
      <c r="G19" s="8" t="s">
        <v>98</v>
      </c>
      <c r="H19" s="8" t="s">
        <v>93</v>
      </c>
      <c r="I19" s="11" t="s">
        <v>28</v>
      </c>
      <c r="J19" s="12"/>
      <c r="K19" s="13"/>
    </row>
    <row r="20" customFormat="false" ht="73.5" hidden="false" customHeight="true" outlineLevel="0" collapsed="false">
      <c r="A20" s="7" t="s">
        <v>99</v>
      </c>
      <c r="B20" s="8" t="s">
        <v>21</v>
      </c>
      <c r="C20" s="9" t="s">
        <v>89</v>
      </c>
      <c r="D20" s="8" t="s">
        <v>23</v>
      </c>
      <c r="E20" s="10" t="s">
        <v>100</v>
      </c>
      <c r="F20" s="8" t="s">
        <v>101</v>
      </c>
      <c r="G20" s="8" t="s">
        <v>102</v>
      </c>
      <c r="H20" s="8" t="s">
        <v>103</v>
      </c>
      <c r="I20" s="11" t="s">
        <v>28</v>
      </c>
      <c r="J20" s="12"/>
      <c r="K20" s="13"/>
    </row>
    <row r="21" customFormat="false" ht="73.5" hidden="false" customHeight="true" outlineLevel="0" collapsed="false">
      <c r="A21" s="7" t="s">
        <v>104</v>
      </c>
      <c r="B21" s="8" t="s">
        <v>21</v>
      </c>
      <c r="C21" s="9" t="s">
        <v>105</v>
      </c>
      <c r="D21" s="8" t="s">
        <v>106</v>
      </c>
      <c r="E21" s="10" t="s">
        <v>107</v>
      </c>
      <c r="F21" s="8" t="s">
        <v>108</v>
      </c>
      <c r="G21" s="8" t="s">
        <v>109</v>
      </c>
      <c r="H21" s="8" t="s">
        <v>110</v>
      </c>
      <c r="I21" s="14" t="s">
        <v>76</v>
      </c>
      <c r="J21" s="12"/>
      <c r="K21" s="13"/>
    </row>
    <row r="22" customFormat="false" ht="73.5" hidden="false" customHeight="true" outlineLevel="0" collapsed="false">
      <c r="A22" s="7" t="s">
        <v>111</v>
      </c>
      <c r="B22" s="8" t="s">
        <v>21</v>
      </c>
      <c r="C22" s="9" t="s">
        <v>105</v>
      </c>
      <c r="D22" s="8" t="s">
        <v>106</v>
      </c>
      <c r="E22" s="10" t="s">
        <v>112</v>
      </c>
      <c r="F22" s="8" t="s">
        <v>113</v>
      </c>
      <c r="G22" s="8" t="s">
        <v>114</v>
      </c>
      <c r="H22" s="8" t="s">
        <v>115</v>
      </c>
      <c r="I22" s="14" t="s">
        <v>76</v>
      </c>
      <c r="J22" s="12"/>
      <c r="K22" s="13"/>
    </row>
    <row r="23" customFormat="false" ht="73.5" hidden="false" customHeight="true" outlineLevel="0" collapsed="false">
      <c r="A23" s="7" t="s">
        <v>116</v>
      </c>
      <c r="B23" s="8" t="s">
        <v>21</v>
      </c>
      <c r="C23" s="9" t="s">
        <v>105</v>
      </c>
      <c r="D23" s="8" t="s">
        <v>23</v>
      </c>
      <c r="E23" s="10" t="s">
        <v>117</v>
      </c>
      <c r="F23" s="8" t="s">
        <v>118</v>
      </c>
      <c r="G23" s="8" t="s">
        <v>119</v>
      </c>
      <c r="H23" s="8" t="s">
        <v>120</v>
      </c>
      <c r="I23" s="14" t="s">
        <v>76</v>
      </c>
      <c r="J23" s="12"/>
      <c r="K23" s="13"/>
    </row>
    <row r="24" customFormat="false" ht="73.5" hidden="false" customHeight="true" outlineLevel="0" collapsed="false">
      <c r="A24" s="7" t="s">
        <v>121</v>
      </c>
      <c r="B24" s="8" t="s">
        <v>21</v>
      </c>
      <c r="C24" s="9" t="s">
        <v>122</v>
      </c>
      <c r="D24" s="8" t="s">
        <v>123</v>
      </c>
      <c r="E24" s="10" t="s">
        <v>124</v>
      </c>
      <c r="F24" s="8" t="s">
        <v>125</v>
      </c>
      <c r="G24" s="8" t="s">
        <v>126</v>
      </c>
      <c r="H24" s="8" t="s">
        <v>75</v>
      </c>
      <c r="I24" s="14" t="s">
        <v>76</v>
      </c>
      <c r="J24" s="12"/>
      <c r="K24" s="13"/>
    </row>
    <row r="25" customFormat="false" ht="73.5" hidden="false" customHeight="true" outlineLevel="0" collapsed="false">
      <c r="A25" s="7" t="s">
        <v>127</v>
      </c>
      <c r="B25" s="8" t="s">
        <v>21</v>
      </c>
      <c r="C25" s="9" t="s">
        <v>122</v>
      </c>
      <c r="D25" s="8" t="s">
        <v>123</v>
      </c>
      <c r="E25" s="10" t="s">
        <v>128</v>
      </c>
      <c r="F25" s="8" t="s">
        <v>129</v>
      </c>
      <c r="G25" s="8" t="s">
        <v>130</v>
      </c>
      <c r="H25" s="8" t="s">
        <v>131</v>
      </c>
      <c r="I25" s="14" t="s">
        <v>76</v>
      </c>
      <c r="J25" s="12"/>
      <c r="K25" s="13"/>
    </row>
    <row r="26" customFormat="false" ht="73.5" hidden="false" customHeight="true" outlineLevel="0" collapsed="false">
      <c r="A26" s="7" t="s">
        <v>132</v>
      </c>
      <c r="B26" s="8" t="s">
        <v>21</v>
      </c>
      <c r="C26" s="9" t="s">
        <v>122</v>
      </c>
      <c r="D26" s="8" t="s">
        <v>133</v>
      </c>
      <c r="E26" s="10" t="s">
        <v>134</v>
      </c>
      <c r="F26" s="8" t="s">
        <v>135</v>
      </c>
      <c r="G26" s="8" t="s">
        <v>136</v>
      </c>
      <c r="H26" s="8" t="s">
        <v>131</v>
      </c>
      <c r="I26" s="14" t="s">
        <v>76</v>
      </c>
      <c r="J26" s="12"/>
      <c r="K26" s="13"/>
    </row>
    <row r="27" customFormat="false" ht="73.5" hidden="false" customHeight="true" outlineLevel="0" collapsed="false">
      <c r="A27" s="7" t="s">
        <v>137</v>
      </c>
      <c r="B27" s="8" t="s">
        <v>138</v>
      </c>
      <c r="C27" s="9" t="s">
        <v>139</v>
      </c>
      <c r="D27" s="8" t="s">
        <v>140</v>
      </c>
      <c r="E27" s="10" t="s">
        <v>141</v>
      </c>
      <c r="F27" s="8" t="s">
        <v>142</v>
      </c>
      <c r="G27" s="8" t="s">
        <v>143</v>
      </c>
      <c r="H27" s="8" t="s">
        <v>144</v>
      </c>
      <c r="I27" s="11" t="s">
        <v>28</v>
      </c>
      <c r="J27" s="12"/>
      <c r="K27" s="13"/>
    </row>
    <row r="28" customFormat="false" ht="73.5" hidden="false" customHeight="true" outlineLevel="0" collapsed="false">
      <c r="A28" s="7" t="s">
        <v>145</v>
      </c>
      <c r="B28" s="8" t="s">
        <v>138</v>
      </c>
      <c r="C28" s="9" t="s">
        <v>139</v>
      </c>
      <c r="D28" s="8" t="s">
        <v>140</v>
      </c>
      <c r="E28" s="10" t="s">
        <v>146</v>
      </c>
      <c r="F28" s="8" t="s">
        <v>147</v>
      </c>
      <c r="G28" s="8" t="s">
        <v>148</v>
      </c>
      <c r="H28" s="8" t="s">
        <v>149</v>
      </c>
      <c r="I28" s="11" t="s">
        <v>28</v>
      </c>
      <c r="J28" s="12"/>
      <c r="K28" s="13"/>
    </row>
    <row r="29" customFormat="false" ht="73.5" hidden="false" customHeight="true" outlineLevel="0" collapsed="false">
      <c r="A29" s="7" t="s">
        <v>150</v>
      </c>
      <c r="B29" s="8" t="s">
        <v>138</v>
      </c>
      <c r="C29" s="9" t="s">
        <v>139</v>
      </c>
      <c r="D29" s="8" t="s">
        <v>140</v>
      </c>
      <c r="E29" s="10" t="s">
        <v>151</v>
      </c>
      <c r="F29" s="8" t="s">
        <v>152</v>
      </c>
      <c r="G29" s="8" t="s">
        <v>153</v>
      </c>
      <c r="H29" s="8" t="s">
        <v>154</v>
      </c>
      <c r="I29" s="11" t="s">
        <v>28</v>
      </c>
      <c r="J29" s="12"/>
      <c r="K29" s="13"/>
    </row>
    <row r="30" customFormat="false" ht="73.5" hidden="false" customHeight="true" outlineLevel="0" collapsed="false">
      <c r="A30" s="7" t="s">
        <v>155</v>
      </c>
      <c r="B30" s="8" t="s">
        <v>138</v>
      </c>
      <c r="C30" s="9" t="s">
        <v>156</v>
      </c>
      <c r="D30" s="8" t="s">
        <v>23</v>
      </c>
      <c r="E30" s="10" t="s">
        <v>157</v>
      </c>
      <c r="F30" s="8" t="s">
        <v>158</v>
      </c>
      <c r="G30" s="8" t="s">
        <v>159</v>
      </c>
      <c r="H30" s="8" t="s">
        <v>160</v>
      </c>
      <c r="I30" s="11" t="s">
        <v>28</v>
      </c>
      <c r="J30" s="12"/>
      <c r="K30" s="13"/>
    </row>
    <row r="31" customFormat="false" ht="73.5" hidden="false" customHeight="true" outlineLevel="0" collapsed="false">
      <c r="A31" s="7" t="s">
        <v>161</v>
      </c>
      <c r="B31" s="8" t="s">
        <v>138</v>
      </c>
      <c r="C31" s="9" t="s">
        <v>156</v>
      </c>
      <c r="D31" s="8" t="s">
        <v>140</v>
      </c>
      <c r="E31" s="10" t="s">
        <v>162</v>
      </c>
      <c r="F31" s="8" t="s">
        <v>163</v>
      </c>
      <c r="G31" s="8" t="s">
        <v>164</v>
      </c>
      <c r="H31" s="8" t="s">
        <v>165</v>
      </c>
      <c r="I31" s="11" t="s">
        <v>28</v>
      </c>
      <c r="J31" s="12"/>
      <c r="K31" s="13"/>
    </row>
    <row r="32" customFormat="false" ht="73.5" hidden="false" customHeight="true" outlineLevel="0" collapsed="false">
      <c r="A32" s="7" t="s">
        <v>166</v>
      </c>
      <c r="B32" s="8" t="s">
        <v>138</v>
      </c>
      <c r="C32" s="9" t="s">
        <v>156</v>
      </c>
      <c r="D32" s="8" t="s">
        <v>140</v>
      </c>
      <c r="E32" s="10" t="s">
        <v>167</v>
      </c>
      <c r="F32" s="8" t="s">
        <v>168</v>
      </c>
      <c r="G32" s="8" t="s">
        <v>169</v>
      </c>
      <c r="H32" s="8" t="s">
        <v>170</v>
      </c>
      <c r="I32" s="11" t="s">
        <v>28</v>
      </c>
      <c r="J32" s="12"/>
      <c r="K32" s="13"/>
    </row>
    <row r="33" customFormat="false" ht="73.5" hidden="false" customHeight="true" outlineLevel="0" collapsed="false">
      <c r="A33" s="7" t="s">
        <v>171</v>
      </c>
      <c r="B33" s="8" t="s">
        <v>172</v>
      </c>
      <c r="C33" s="9" t="s">
        <v>173</v>
      </c>
      <c r="D33" s="8" t="s">
        <v>64</v>
      </c>
      <c r="E33" s="10" t="s">
        <v>174</v>
      </c>
      <c r="F33" s="8" t="s">
        <v>175</v>
      </c>
      <c r="G33" s="8" t="s">
        <v>176</v>
      </c>
      <c r="H33" s="8" t="s">
        <v>177</v>
      </c>
      <c r="I33" s="11" t="s">
        <v>28</v>
      </c>
      <c r="J33" s="12"/>
      <c r="K33" s="13"/>
    </row>
    <row r="34" customFormat="false" ht="73.5" hidden="false" customHeight="true" outlineLevel="0" collapsed="false">
      <c r="A34" s="7" t="s">
        <v>178</v>
      </c>
      <c r="B34" s="8" t="s">
        <v>172</v>
      </c>
      <c r="C34" s="9" t="s">
        <v>173</v>
      </c>
      <c r="D34" s="8" t="s">
        <v>179</v>
      </c>
      <c r="E34" s="10" t="s">
        <v>180</v>
      </c>
      <c r="F34" s="8" t="s">
        <v>181</v>
      </c>
      <c r="G34" s="8" t="s">
        <v>182</v>
      </c>
      <c r="H34" s="8" t="s">
        <v>183</v>
      </c>
      <c r="I34" s="11" t="s">
        <v>28</v>
      </c>
      <c r="J34" s="12"/>
      <c r="K34" s="13"/>
    </row>
    <row r="35" customFormat="false" ht="73.5" hidden="false" customHeight="true" outlineLevel="0" collapsed="false">
      <c r="A35" s="7" t="s">
        <v>184</v>
      </c>
      <c r="B35" s="8" t="s">
        <v>172</v>
      </c>
      <c r="C35" s="9" t="s">
        <v>185</v>
      </c>
      <c r="D35" s="8" t="s">
        <v>71</v>
      </c>
      <c r="E35" s="10" t="s">
        <v>186</v>
      </c>
      <c r="F35" s="8" t="s">
        <v>187</v>
      </c>
      <c r="G35" s="8" t="s">
        <v>188</v>
      </c>
      <c r="H35" s="8" t="s">
        <v>165</v>
      </c>
      <c r="I35" s="11" t="s">
        <v>28</v>
      </c>
      <c r="J35" s="12"/>
      <c r="K35" s="13"/>
    </row>
    <row r="36" customFormat="false" ht="73.5" hidden="false" customHeight="true" outlineLevel="0" collapsed="false">
      <c r="A36" s="7" t="s">
        <v>189</v>
      </c>
      <c r="B36" s="8" t="s">
        <v>172</v>
      </c>
      <c r="C36" s="9" t="s">
        <v>185</v>
      </c>
      <c r="D36" s="8" t="s">
        <v>64</v>
      </c>
      <c r="E36" s="10" t="s">
        <v>190</v>
      </c>
      <c r="F36" s="8" t="s">
        <v>191</v>
      </c>
      <c r="G36" s="8" t="s">
        <v>192</v>
      </c>
      <c r="H36" s="8" t="s">
        <v>50</v>
      </c>
      <c r="I36" s="11" t="s">
        <v>28</v>
      </c>
      <c r="J36" s="12"/>
      <c r="K36" s="13"/>
    </row>
  </sheetData>
  <mergeCells count="3">
    <mergeCell ref="A1:K1"/>
    <mergeCell ref="A2:K2"/>
    <mergeCell ref="A3:K3"/>
  </mergeCells>
  <dataValidations count="1">
    <dataValidation allowBlank="true" error="请从下拉列表中选择" errorStyle="stop" errorTitle="取值无效" operator="between" showDropDown="false" showErrorMessage="false" showInputMessage="false" sqref="J7:J36" type="list">
      <formula1>"确认,需调整,本期不做"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7.89453125" defaultRowHeight="15" customHeight="false" zeroHeight="false" outlineLevelRow="0" outlineLevelCol="0"/>
  <cols>
    <col collapsed="false" customWidth="true" hidden="false" outlineLevel="0" max="1" min="1" style="0" width="10.92"/>
    <col collapsed="false" customWidth="true" hidden="false" outlineLevel="0" max="2" min="2" style="0" width="25.47"/>
    <col collapsed="false" customWidth="true" hidden="false" outlineLevel="0" max="3" min="3" style="0" width="36.39"/>
    <col collapsed="false" customWidth="true" hidden="false" outlineLevel="0" max="4" min="4" style="0" width="9.1"/>
  </cols>
  <sheetData>
    <row r="1" customFormat="false" ht="27.75" hidden="false" customHeight="true" outlineLevel="0" collapsed="false">
      <c r="A1" s="15" t="s">
        <v>193</v>
      </c>
      <c r="B1" s="15"/>
      <c r="C1" s="15"/>
      <c r="D1" s="15"/>
    </row>
    <row r="2" customFormat="false" ht="21.75" hidden="false" customHeight="true" outlineLevel="0" collapsed="false">
      <c r="A2" s="16" t="s">
        <v>194</v>
      </c>
      <c r="B2" s="16"/>
      <c r="C2" s="16"/>
      <c r="D2" s="16"/>
    </row>
    <row r="4" customFormat="false" ht="25.5" hidden="false" customHeight="true" outlineLevel="0" collapsed="false">
      <c r="A4" s="17" t="s">
        <v>195</v>
      </c>
      <c r="B4" s="17" t="s">
        <v>196</v>
      </c>
      <c r="C4" s="17" t="s">
        <v>197</v>
      </c>
      <c r="D4" s="17" t="s">
        <v>198</v>
      </c>
    </row>
    <row r="5" customFormat="false" ht="24" hidden="false" customHeight="true" outlineLevel="0" collapsed="false">
      <c r="A5" s="18" t="s">
        <v>22</v>
      </c>
      <c r="B5" s="19" t="s">
        <v>199</v>
      </c>
      <c r="C5" s="19" t="s">
        <v>200</v>
      </c>
      <c r="D5" s="18" t="n">
        <v>2</v>
      </c>
    </row>
    <row r="6" customFormat="false" ht="24" hidden="false" customHeight="true" outlineLevel="0" collapsed="false">
      <c r="A6" s="18" t="s">
        <v>35</v>
      </c>
      <c r="B6" s="19" t="s">
        <v>201</v>
      </c>
      <c r="C6" s="19" t="s">
        <v>202</v>
      </c>
      <c r="D6" s="18" t="n">
        <v>2</v>
      </c>
    </row>
    <row r="7" customFormat="false" ht="24" hidden="false" customHeight="true" outlineLevel="0" collapsed="false">
      <c r="A7" s="18" t="s">
        <v>46</v>
      </c>
      <c r="B7" s="19" t="s">
        <v>203</v>
      </c>
      <c r="C7" s="19" t="s">
        <v>45</v>
      </c>
      <c r="D7" s="18" t="n">
        <v>1</v>
      </c>
    </row>
    <row r="8" customFormat="false" ht="24" hidden="false" customHeight="true" outlineLevel="0" collapsed="false">
      <c r="A8" s="18" t="s">
        <v>52</v>
      </c>
      <c r="B8" s="19" t="s">
        <v>204</v>
      </c>
      <c r="C8" s="19" t="s">
        <v>205</v>
      </c>
      <c r="D8" s="18" t="n">
        <v>2</v>
      </c>
    </row>
    <row r="9" customFormat="false" ht="24" hidden="false" customHeight="true" outlineLevel="0" collapsed="false">
      <c r="A9" s="18" t="s">
        <v>63</v>
      </c>
      <c r="B9" s="19" t="s">
        <v>206</v>
      </c>
      <c r="C9" s="19" t="s">
        <v>62</v>
      </c>
      <c r="D9" s="18" t="n">
        <v>1</v>
      </c>
    </row>
    <row r="10" customFormat="false" ht="24" hidden="false" customHeight="true" outlineLevel="0" collapsed="false">
      <c r="A10" s="18" t="s">
        <v>78</v>
      </c>
      <c r="B10" s="19" t="s">
        <v>207</v>
      </c>
      <c r="C10" s="19" t="s">
        <v>208</v>
      </c>
      <c r="D10" s="18" t="n">
        <v>2</v>
      </c>
    </row>
    <row r="11" customFormat="false" ht="24" hidden="false" customHeight="true" outlineLevel="0" collapsed="false">
      <c r="A11" s="18" t="s">
        <v>89</v>
      </c>
      <c r="B11" s="19" t="s">
        <v>209</v>
      </c>
      <c r="C11" s="19" t="s">
        <v>210</v>
      </c>
      <c r="D11" s="18" t="n">
        <v>3</v>
      </c>
    </row>
    <row r="12" customFormat="false" ht="24" hidden="false" customHeight="true" outlineLevel="0" collapsed="false">
      <c r="A12" s="18" t="s">
        <v>70</v>
      </c>
      <c r="B12" s="19" t="s">
        <v>211</v>
      </c>
      <c r="C12" s="19" t="s">
        <v>69</v>
      </c>
      <c r="D12" s="18" t="n">
        <v>1</v>
      </c>
    </row>
    <row r="13" customFormat="false" ht="24" hidden="false" customHeight="true" outlineLevel="0" collapsed="false">
      <c r="A13" s="18" t="s">
        <v>105</v>
      </c>
      <c r="B13" s="19" t="s">
        <v>212</v>
      </c>
      <c r="C13" s="19" t="s">
        <v>213</v>
      </c>
      <c r="D13" s="18" t="n">
        <v>3</v>
      </c>
    </row>
    <row r="14" customFormat="false" ht="24" hidden="false" customHeight="true" outlineLevel="0" collapsed="false">
      <c r="A14" s="18" t="s">
        <v>122</v>
      </c>
      <c r="B14" s="19" t="s">
        <v>214</v>
      </c>
      <c r="C14" s="19" t="s">
        <v>215</v>
      </c>
      <c r="D14" s="18" t="n">
        <v>3</v>
      </c>
    </row>
    <row r="15" customFormat="false" ht="24" hidden="false" customHeight="true" outlineLevel="0" collapsed="false">
      <c r="A15" s="18" t="s">
        <v>139</v>
      </c>
      <c r="B15" s="19" t="s">
        <v>216</v>
      </c>
      <c r="C15" s="19" t="s">
        <v>217</v>
      </c>
      <c r="D15" s="18" t="n">
        <v>3</v>
      </c>
    </row>
    <row r="16" customFormat="false" ht="24" hidden="false" customHeight="true" outlineLevel="0" collapsed="false">
      <c r="A16" s="18" t="s">
        <v>156</v>
      </c>
      <c r="B16" s="19" t="s">
        <v>218</v>
      </c>
      <c r="C16" s="19" t="s">
        <v>219</v>
      </c>
      <c r="D16" s="18" t="n">
        <v>3</v>
      </c>
    </row>
    <row r="17" customFormat="false" ht="24" hidden="false" customHeight="true" outlineLevel="0" collapsed="false">
      <c r="A17" s="18" t="s">
        <v>173</v>
      </c>
      <c r="B17" s="19" t="s">
        <v>220</v>
      </c>
      <c r="C17" s="19" t="s">
        <v>221</v>
      </c>
      <c r="D17" s="18" t="n">
        <v>2</v>
      </c>
    </row>
    <row r="18" customFormat="false" ht="24" hidden="false" customHeight="true" outlineLevel="0" collapsed="false">
      <c r="A18" s="18" t="s">
        <v>185</v>
      </c>
      <c r="B18" s="19" t="s">
        <v>222</v>
      </c>
      <c r="C18" s="19" t="s">
        <v>223</v>
      </c>
      <c r="D18" s="18" t="n">
        <v>2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2026-08-18T09:34:51Z</dcterms:created>
  <dc:creator>openpyxl</dc:creator>
  <dc:description/>
  <dc:language>zh-CN</dc:language>
  <cp:lastModifiedBy/>
  <dcterms:modified xsi:type="dcterms:W3CDTF">2026-08-18T09:34:51Z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